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21\Zamówienia do 130 tys\RG.271.PROG.9.2021 Wykonanie chodnika w miejscowości Rudołwoice\"/>
    </mc:Choice>
  </mc:AlternateContent>
  <bookViews>
    <workbookView xWindow="0" yWindow="0" windowWidth="28800" windowHeight="12135"/>
  </bookViews>
  <sheets>
    <sheet name="przedmiar" sheetId="1" r:id="rId1"/>
  </sheets>
  <calcPr calcId="152511"/>
</workbook>
</file>

<file path=xl/calcChain.xml><?xml version="1.0" encoding="utf-8"?>
<calcChain xmlns="http://schemas.openxmlformats.org/spreadsheetml/2006/main">
  <c r="E35" i="1" l="1"/>
  <c r="E28" i="1"/>
  <c r="E25" i="1"/>
  <c r="E23" i="1"/>
  <c r="E21" i="1"/>
  <c r="E19" i="1"/>
  <c r="E16" i="1"/>
  <c r="E14" i="1"/>
  <c r="E36" i="1" l="1"/>
  <c r="E11" i="1"/>
</calcChain>
</file>

<file path=xl/sharedStrings.xml><?xml version="1.0" encoding="utf-8"?>
<sst xmlns="http://schemas.openxmlformats.org/spreadsheetml/2006/main" count="81" uniqueCount="70">
  <si>
    <t>PRZEDMIAR ROBÓT</t>
  </si>
  <si>
    <t>na wykonanie chodnika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</si>
  <si>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</si>
  <si>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</si>
  <si>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</si>
  <si>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</si>
  <si>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</si>
  <si>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</si>
  <si>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</si>
  <si>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</si>
  <si>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</si>
  <si>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</si>
  <si>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</si>
  <si>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D.01.02.04</t>
  </si>
  <si>
    <t>Rozbiórka elementów dróg,ogrodzeń i przepustów</t>
  </si>
  <si>
    <t xml:space="preserve">D.01.02.04
KNNR 6
0802/0500
</t>
  </si>
  <si>
    <t xml:space="preserve">Rozebranie przepustu pod zjazdem z rur żelbetowych o średnicy 60cm i długości 8,0m wraz z nawierzchnią betonową na zjezdzie
F=(8,0+6,0)/2*4,0
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</si>
  <si>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</si>
  <si>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D.02.00.00</t>
  </si>
  <si>
    <t>ROBOTY ZIEMNE-Kod CPV-45112000-5</t>
  </si>
  <si>
    <t>D.02.01.01</t>
  </si>
  <si>
    <t>Wykonanie wykopów mechanicznie w gruncie kat.I-V</t>
  </si>
  <si>
    <t>D.02.01.01
KNNR 1
0201-0801</t>
  </si>
  <si>
    <r>
      <t>m</t>
    </r>
    <r>
      <rPr>
        <vertAlign val="superscript"/>
        <sz val="10"/>
        <rFont val="Arial"/>
        <family val="2"/>
        <charset val="238"/>
      </rPr>
      <t>3</t>
    </r>
  </si>
  <si>
    <t>Wykonanie nasypów mechanicznie w gruncie kat.I-II</t>
  </si>
  <si>
    <t>D.04.00.00</t>
  </si>
  <si>
    <t>PODBUDOWY-Kod CPV-45233000-9</t>
  </si>
  <si>
    <t>D.04.01.01</t>
  </si>
  <si>
    <t>Koryto wraz z profilowaniem i zagęszczeniem podłoża</t>
  </si>
  <si>
    <t>D.04.01.01
KNNR 6
0101-0300</t>
  </si>
  <si>
    <t>D.04.02.01</t>
  </si>
  <si>
    <t>Warstwa odsączająca</t>
  </si>
  <si>
    <t>D.04.02.01
KNNR 6
0104-0310</t>
  </si>
  <si>
    <t>D.04.04.02</t>
  </si>
  <si>
    <t>Podbudowa z kruszywa łamanego stabilizowanego mechanicznie</t>
  </si>
  <si>
    <t>D.04.04.02
KNNR 6
0113-0600</t>
  </si>
  <si>
    <t>D.04.06.01</t>
  </si>
  <si>
    <t>Podbudowa z chudego betonu</t>
  </si>
  <si>
    <t>D.04.06.01
KNNR 6
0109-0102</t>
  </si>
  <si>
    <t>D.05.00.00</t>
  </si>
  <si>
    <t>NAWIERZCHNIA-Kod CPV 45233000-9</t>
  </si>
  <si>
    <t>D.05.03.05</t>
  </si>
  <si>
    <t>Nawierzchnia z betonu asfaltowego</t>
  </si>
  <si>
    <t xml:space="preserve">D.05.03.05
KNNR 6/
0308-0105
</t>
  </si>
  <si>
    <t>m</t>
  </si>
  <si>
    <t>D.08.00.00</t>
  </si>
  <si>
    <t>ELEMENTY ULIC-Kod CPV 45233000-9</t>
  </si>
  <si>
    <t>D.08.01.01</t>
  </si>
  <si>
    <t>Krawężniki betonowe</t>
  </si>
  <si>
    <t>D.08.01.01
KNNR 6/
0403-0301</t>
  </si>
  <si>
    <t>D.08.03.01</t>
  </si>
  <si>
    <t>Obrzeża betonowe</t>
  </si>
  <si>
    <t>D.08.01.01
KNNR 6/
0404-0500</t>
  </si>
  <si>
    <t>D.08.02.01</t>
  </si>
  <si>
    <t>Chodniki z brukowej kostki betonowej</t>
  </si>
  <si>
    <t>D.08.01.01
KNNR 6/
0502-0201</t>
  </si>
  <si>
    <t>D.08.01.01
KNNR 6/
0502-0401</t>
  </si>
  <si>
    <t>Wykonanie chodnika z kostki brukowej betonowej kolorowej gr,8cm na podsypce cementowo-piakowej gr,5cm z wypełnieniem spoin piaskiem na zjazdach
F=(8,0+6,0)/2*4,0</t>
  </si>
  <si>
    <t xml:space="preserve">Odtworzenie trasy w terenie równinnym (wyznaczenie pasa drogowego) w km 0+180-0+260
L=0,08
</t>
  </si>
  <si>
    <t>Wykonanie wykopów mechanicznie w gruncie kat. II-IV z transportem urobku na odkład z uformowaniem i wyrównaniem skarp na odkładzie na  odległość do 1km w km  0+180-0+260 strona prawa
V=80,0*1,5*0,50</t>
  </si>
  <si>
    <t>Wykonanie nasypów mechanicznie z gruntu kat.I-II z dokopu(miejsce pozyskania materiału zapewni wykonawca) wraz z uformowaniem, plantowaniemw  i zagęszczeniem nasypu pod chodnikiem w km 0+180-0+260 strona prawa
V=80,0*1,5*0,40</t>
  </si>
  <si>
    <t>Wykonanie koryta na całej szer. chodników w gruncie kat. II-IV mechanicznie,wraz z profilowaniem i zagęszczeniem podłoża głębokość koryta 30cm,szer.2,0m w km  0+180-0+260
F=80,0*2,0</t>
  </si>
  <si>
    <t>Wykonanie w-wy odsaczającej z piasku mechanicznie gr,15cm szer,2,0m  w km 0+180-0+260
F=80,0*2,0</t>
  </si>
  <si>
    <t>Wykonanie podbudowy z mieszanki niezwiązanej frakcji 0-31,5mm w-wa górna grubość po zagęszczeniu 15cm  w km 0+180-0+260 szer,2,5m 
F=80,0*2,5</t>
  </si>
  <si>
    <t>Wykonanie nawierzchni z betonu asfaltowego AC 8S w-wa ścieralna wraz z oczyszczeniem i skropieniem nawierzchni, grubość w-wy po zagęszczeniu 4cm  w km 0+180-0+260 szer,0,5m 
F=80,0*0,5</t>
  </si>
  <si>
    <t>Ustawienie krawężników o wym. 15x30 cm na ławie betonowej z oporem,beton C12/15  km 0+180-0+260
L=80,0</t>
  </si>
  <si>
    <t>Ustawienie obrzeży  o wym. 8x30 cm na ławie betonowej z oporem z beton C8/10 spoiny wypełnione zaprawą cementową  km 0+180-0+260
L=80,0</t>
  </si>
  <si>
    <t>Wykonanie chodnika z kostki brukowej betonowej szarej gr,6cm,szer,1,5m na podsypce cementowo-piakowej gr,5cm z wypełnieniem spoin piaskiem w tym opaska z koloru w km 0+180-0+260
F=80,0*1,5-28,0</t>
  </si>
  <si>
    <t>w miejscowości Rudołowice w km 0+180-0+0+260 sr.prawa</t>
  </si>
  <si>
    <t>Wykonanie podbudowy z chudego betonu C8/10, w-wa  grubośći po zagęszczeniu 10cm , pielęgnacja piaskiem i wodą w km 0+180-0+260  -poszerzenia i wiazdy
F=80,0*0,50+(8,0+6,0)/2*4,0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</si>
</sst>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 readingOrder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center"/>
    </xf>
    <xf numFmtId="2" fontId="1" fillId="3" borderId="3" xfId="0" applyNumberFormat="1" applyFont="1" applyFill="1" applyBorder="1" applyAlignment="1">
      <alignment horizontal="right" wrapText="1"/>
    </xf>
    <xf numFmtId="0" fontId="4" fillId="0" borderId="0" xfId="0" applyFont="1"/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3" xfId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1" fillId="0" borderId="3" xfId="1" applyFont="1" applyBorder="1" applyAlignment="1">
      <alignment horizontal="center" vertical="center"/>
    </xf>
    <xf numFmtId="0" fontId="1" fillId="4" borderId="3" xfId="1" applyFont="1" applyFill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vertical="top"/>
    </xf>
    <xf numFmtId="0" fontId="3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/>
    </xf>
    <xf numFmtId="0" fontId="3" fillId="4" borderId="8" xfId="1" applyFont="1" applyFill="1" applyBorder="1"/>
    <xf numFmtId="0" fontId="1" fillId="4" borderId="3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center"/>
    </xf>
    <xf numFmtId="2" fontId="1" fillId="4" borderId="3" xfId="1" applyNumberFormat="1" applyFont="1" applyFill="1" applyBorder="1"/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0" workbookViewId="0">
      <selection activeCell="E36" sqref="E36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61" t="s">
        <v>0</v>
      </c>
      <c r="B1" s="61"/>
      <c r="C1" s="61"/>
      <c r="D1" s="61"/>
      <c r="E1" s="61"/>
    </row>
    <row r="2" spans="1:12">
      <c r="A2" s="62" t="s">
        <v>1</v>
      </c>
      <c r="B2" s="62"/>
      <c r="C2" s="62"/>
      <c r="D2" s="62"/>
      <c r="E2" s="62"/>
    </row>
    <row r="3" spans="1:12">
      <c r="A3" s="62" t="s">
        <v>68</v>
      </c>
      <c r="B3" s="62"/>
      <c r="C3" s="62"/>
      <c r="D3" s="62"/>
      <c r="E3" s="62"/>
    </row>
    <row r="4" spans="1:12">
      <c r="A4" s="2"/>
      <c r="B4" s="2"/>
      <c r="C4" s="2"/>
      <c r="D4" s="2"/>
      <c r="E4" s="2"/>
    </row>
    <row r="5" spans="1:12" ht="38.25">
      <c r="A5" s="3" t="s">
        <v>2</v>
      </c>
      <c r="B5" s="4" t="s">
        <v>3</v>
      </c>
      <c r="C5" s="4" t="s">
        <v>4</v>
      </c>
      <c r="D5" s="5" t="s">
        <v>5</v>
      </c>
      <c r="E5" s="4" t="s">
        <v>6</v>
      </c>
      <c r="F5" s="6"/>
      <c r="G5" s="6"/>
      <c r="L5" s="7"/>
    </row>
    <row r="6" spans="1:12">
      <c r="A6" s="8">
        <v>1</v>
      </c>
      <c r="B6" s="8">
        <v>2</v>
      </c>
      <c r="C6" s="8">
        <v>3</v>
      </c>
      <c r="D6" s="8">
        <v>4</v>
      </c>
      <c r="E6" s="8">
        <v>5</v>
      </c>
      <c r="F6" s="6"/>
      <c r="G6" s="6"/>
    </row>
    <row r="7" spans="1:12">
      <c r="A7" s="9"/>
      <c r="B7" s="10" t="s">
        <v>7</v>
      </c>
      <c r="C7" s="11" t="s">
        <v>8</v>
      </c>
      <c r="D7" s="12"/>
      <c r="E7" s="13"/>
      <c r="F7" s="6"/>
      <c r="G7" s="6"/>
    </row>
    <row r="8" spans="1:12">
      <c r="A8" s="14"/>
      <c r="B8" s="15" t="s">
        <v>9</v>
      </c>
      <c r="C8" s="16" t="s">
        <v>10</v>
      </c>
      <c r="D8" s="14"/>
      <c r="E8" s="14"/>
      <c r="F8" s="6"/>
      <c r="G8" s="6"/>
    </row>
    <row r="9" spans="1:12" ht="40.5" customHeight="1">
      <c r="A9" s="17">
        <v>1</v>
      </c>
      <c r="B9" s="18" t="s">
        <v>11</v>
      </c>
      <c r="C9" s="18" t="s">
        <v>58</v>
      </c>
      <c r="D9" s="14" t="s">
        <v>12</v>
      </c>
      <c r="E9" s="19">
        <v>0.08</v>
      </c>
      <c r="F9" s="6"/>
      <c r="G9" s="6"/>
    </row>
    <row r="10" spans="1:12" ht="12.75" customHeight="1">
      <c r="A10" s="14"/>
      <c r="B10" s="15" t="s">
        <v>13</v>
      </c>
      <c r="C10" s="16" t="s">
        <v>14</v>
      </c>
      <c r="D10" s="14"/>
      <c r="E10" s="14"/>
      <c r="F10" s="6"/>
      <c r="G10" s="6"/>
    </row>
    <row r="11" spans="1:12" ht="51.75" customHeight="1">
      <c r="A11" s="17">
        <v>2</v>
      </c>
      <c r="B11" s="18" t="s">
        <v>15</v>
      </c>
      <c r="C11" s="18" t="s">
        <v>16</v>
      </c>
      <c r="D11" s="14" t="s">
        <v>17</v>
      </c>
      <c r="E11" s="19">
        <f>(8+6)/2*4</f>
        <v>28</v>
      </c>
      <c r="F11" s="6"/>
      <c r="G11" s="6"/>
    </row>
    <row r="12" spans="1:12">
      <c r="A12" s="20"/>
      <c r="B12" s="21" t="s">
        <v>18</v>
      </c>
      <c r="C12" s="22" t="s">
        <v>19</v>
      </c>
      <c r="D12" s="23"/>
      <c r="E12" s="24"/>
      <c r="F12" s="6"/>
      <c r="G12" s="6"/>
    </row>
    <row r="13" spans="1:12">
      <c r="A13" s="25"/>
      <c r="B13" s="26" t="s">
        <v>20</v>
      </c>
      <c r="C13" s="58" t="s">
        <v>21</v>
      </c>
      <c r="D13" s="59"/>
      <c r="E13" s="59"/>
      <c r="F13" s="60"/>
      <c r="G13" s="6"/>
      <c r="J13" s="27"/>
    </row>
    <row r="14" spans="1:12" ht="63.75">
      <c r="A14" s="25">
        <v>3</v>
      </c>
      <c r="B14" s="28" t="s">
        <v>22</v>
      </c>
      <c r="C14" s="29" t="s">
        <v>59</v>
      </c>
      <c r="D14" s="30" t="s">
        <v>23</v>
      </c>
      <c r="E14" s="31">
        <f>80*1.5*0.5</f>
        <v>60</v>
      </c>
      <c r="F14" s="6"/>
      <c r="G14" s="6"/>
    </row>
    <row r="15" spans="1:12">
      <c r="A15" s="25"/>
      <c r="B15" s="26" t="s">
        <v>20</v>
      </c>
      <c r="C15" s="58" t="s">
        <v>24</v>
      </c>
      <c r="D15" s="59"/>
      <c r="E15" s="59"/>
      <c r="F15" s="60"/>
      <c r="G15" s="6"/>
      <c r="J15" s="27"/>
    </row>
    <row r="16" spans="1:12" ht="63" customHeight="1">
      <c r="A16" s="25">
        <v>4</v>
      </c>
      <c r="B16" s="28" t="s">
        <v>22</v>
      </c>
      <c r="C16" s="29" t="s">
        <v>60</v>
      </c>
      <c r="D16" s="30" t="s">
        <v>23</v>
      </c>
      <c r="E16" s="31">
        <f>80*1.5*0.4</f>
        <v>48</v>
      </c>
      <c r="F16" s="6"/>
      <c r="G16" s="6"/>
    </row>
    <row r="17" spans="1:12">
      <c r="A17" s="20"/>
      <c r="B17" s="21" t="s">
        <v>25</v>
      </c>
      <c r="C17" s="22" t="s">
        <v>26</v>
      </c>
      <c r="D17" s="23"/>
      <c r="E17" s="24"/>
      <c r="F17" s="6"/>
      <c r="G17" s="6"/>
    </row>
    <row r="18" spans="1:12">
      <c r="A18" s="25"/>
      <c r="B18" s="26" t="s">
        <v>27</v>
      </c>
      <c r="C18" s="58" t="s">
        <v>28</v>
      </c>
      <c r="D18" s="59"/>
      <c r="E18" s="59"/>
      <c r="F18" s="60"/>
      <c r="G18" s="32"/>
      <c r="J18" s="27"/>
    </row>
    <row r="19" spans="1:12" ht="63.75">
      <c r="A19" s="25">
        <v>5</v>
      </c>
      <c r="B19" s="28" t="s">
        <v>29</v>
      </c>
      <c r="C19" s="29" t="s">
        <v>61</v>
      </c>
      <c r="D19" s="14" t="s">
        <v>17</v>
      </c>
      <c r="E19" s="31">
        <f>80*2</f>
        <v>160</v>
      </c>
      <c r="F19" s="33"/>
      <c r="G19" s="32"/>
      <c r="J19" s="34"/>
    </row>
    <row r="20" spans="1:12">
      <c r="A20" s="25"/>
      <c r="B20" s="26" t="s">
        <v>30</v>
      </c>
      <c r="C20" s="58" t="s">
        <v>31</v>
      </c>
      <c r="D20" s="59"/>
      <c r="E20" s="59"/>
      <c r="F20" s="60"/>
      <c r="G20" s="32"/>
      <c r="J20" s="34"/>
    </row>
    <row r="21" spans="1:12" ht="39" customHeight="1">
      <c r="A21" s="25">
        <v>6</v>
      </c>
      <c r="B21" s="28" t="s">
        <v>32</v>
      </c>
      <c r="C21" s="29" t="s">
        <v>62</v>
      </c>
      <c r="D21" s="14" t="s">
        <v>17</v>
      </c>
      <c r="E21" s="35">
        <f>80*2</f>
        <v>160</v>
      </c>
      <c r="F21" s="36"/>
      <c r="G21" s="36"/>
      <c r="L21" s="37"/>
    </row>
    <row r="22" spans="1:12">
      <c r="A22" s="25"/>
      <c r="B22" s="26" t="s">
        <v>33</v>
      </c>
      <c r="C22" s="58" t="s">
        <v>34</v>
      </c>
      <c r="D22" s="59"/>
      <c r="E22" s="60"/>
      <c r="F22" s="36"/>
      <c r="G22" s="36"/>
    </row>
    <row r="23" spans="1:12" ht="51">
      <c r="A23" s="25">
        <v>7</v>
      </c>
      <c r="B23" s="28" t="s">
        <v>35</v>
      </c>
      <c r="C23" s="29" t="s">
        <v>63</v>
      </c>
      <c r="D23" s="14" t="s">
        <v>17</v>
      </c>
      <c r="E23" s="35">
        <f>80*2.5</f>
        <v>200</v>
      </c>
      <c r="F23" s="36"/>
      <c r="G23" s="36"/>
    </row>
    <row r="24" spans="1:12">
      <c r="A24" s="38"/>
      <c r="B24" s="39" t="s">
        <v>36</v>
      </c>
      <c r="C24" s="40" t="s">
        <v>37</v>
      </c>
      <c r="D24" s="39"/>
      <c r="E24" s="41"/>
    </row>
    <row r="25" spans="1:12" ht="51">
      <c r="A25" s="25">
        <v>8</v>
      </c>
      <c r="B25" s="28" t="s">
        <v>38</v>
      </c>
      <c r="C25" s="29" t="s">
        <v>69</v>
      </c>
      <c r="D25" s="14" t="s">
        <v>17</v>
      </c>
      <c r="E25" s="35">
        <f>80*0.5+(8+6)/2*4</f>
        <v>68</v>
      </c>
      <c r="F25" s="36"/>
      <c r="G25" s="36"/>
    </row>
    <row r="26" spans="1:12">
      <c r="A26" s="42"/>
      <c r="B26" s="21" t="s">
        <v>39</v>
      </c>
      <c r="C26" s="43" t="s">
        <v>40</v>
      </c>
      <c r="D26" s="21"/>
      <c r="E26" s="44"/>
      <c r="F26" s="6"/>
      <c r="G26" s="6"/>
    </row>
    <row r="27" spans="1:12">
      <c r="A27" s="38"/>
      <c r="B27" s="39" t="s">
        <v>41</v>
      </c>
      <c r="C27" s="40" t="s">
        <v>42</v>
      </c>
      <c r="D27" s="39"/>
      <c r="E27" s="41"/>
    </row>
    <row r="28" spans="1:12" ht="64.5" customHeight="1">
      <c r="A28" s="45">
        <v>9</v>
      </c>
      <c r="B28" s="46" t="s">
        <v>43</v>
      </c>
      <c r="C28" s="47" t="s">
        <v>64</v>
      </c>
      <c r="D28" s="8" t="s">
        <v>17</v>
      </c>
      <c r="E28" s="48">
        <f>80*0.5</f>
        <v>40</v>
      </c>
      <c r="K28" s="49"/>
    </row>
    <row r="29" spans="1:12">
      <c r="A29" s="42"/>
      <c r="B29" s="21" t="s">
        <v>45</v>
      </c>
      <c r="C29" s="43" t="s">
        <v>46</v>
      </c>
      <c r="D29" s="21"/>
      <c r="E29" s="44"/>
    </row>
    <row r="30" spans="1:12" ht="14.25">
      <c r="A30" s="50"/>
      <c r="B30" s="51" t="s">
        <v>47</v>
      </c>
      <c r="C30" s="52" t="s">
        <v>48</v>
      </c>
      <c r="D30" s="53"/>
      <c r="E30" s="54"/>
    </row>
    <row r="31" spans="1:12" ht="38.25">
      <c r="A31" s="55">
        <v>10</v>
      </c>
      <c r="B31" s="46" t="s">
        <v>49</v>
      </c>
      <c r="C31" s="46" t="s">
        <v>65</v>
      </c>
      <c r="D31" s="56" t="s">
        <v>44</v>
      </c>
      <c r="E31" s="57">
        <v>80</v>
      </c>
    </row>
    <row r="32" spans="1:12" ht="14.25">
      <c r="A32" s="50"/>
      <c r="B32" s="51" t="s">
        <v>50</v>
      </c>
      <c r="C32" s="52" t="s">
        <v>51</v>
      </c>
      <c r="D32" s="53"/>
      <c r="E32" s="54"/>
    </row>
    <row r="33" spans="1:5" ht="51">
      <c r="A33" s="55">
        <v>11</v>
      </c>
      <c r="B33" s="46" t="s">
        <v>52</v>
      </c>
      <c r="C33" s="46" t="s">
        <v>66</v>
      </c>
      <c r="D33" s="56" t="s">
        <v>44</v>
      </c>
      <c r="E33" s="57">
        <v>80</v>
      </c>
    </row>
    <row r="34" spans="1:5" ht="14.25">
      <c r="A34" s="50"/>
      <c r="B34" s="51" t="s">
        <v>53</v>
      </c>
      <c r="C34" s="52" t="s">
        <v>54</v>
      </c>
      <c r="D34" s="53"/>
      <c r="E34" s="54"/>
    </row>
    <row r="35" spans="1:5" ht="63.75">
      <c r="A35" s="55">
        <v>12</v>
      </c>
      <c r="B35" s="46" t="s">
        <v>55</v>
      </c>
      <c r="C35" s="46" t="s">
        <v>67</v>
      </c>
      <c r="D35" s="8" t="s">
        <v>17</v>
      </c>
      <c r="E35" s="57">
        <f>80*1.5-28</f>
        <v>92</v>
      </c>
    </row>
    <row r="36" spans="1:5" ht="51">
      <c r="A36" s="55">
        <v>13</v>
      </c>
      <c r="B36" s="46" t="s">
        <v>56</v>
      </c>
      <c r="C36" s="46" t="s">
        <v>57</v>
      </c>
      <c r="D36" s="8" t="s">
        <v>17</v>
      </c>
      <c r="E36" s="57">
        <f>(8+6)/2*4</f>
        <v>28</v>
      </c>
    </row>
  </sheetData>
  <mergeCells count="8">
    <mergeCell ref="C20:F20"/>
    <mergeCell ref="C22:E22"/>
    <mergeCell ref="A1:E1"/>
    <mergeCell ref="A2:E2"/>
    <mergeCell ref="A3:E3"/>
    <mergeCell ref="C13:F13"/>
    <mergeCell ref="C15:F15"/>
    <mergeCell ref="C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mgdula</cp:lastModifiedBy>
  <dcterms:created xsi:type="dcterms:W3CDTF">2021-05-19T06:36:37Z</dcterms:created>
  <dcterms:modified xsi:type="dcterms:W3CDTF">2021-07-19T13:06:29Z</dcterms:modified>
</cp:coreProperties>
</file>