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6.PROG.2023 Wykonanie utwardzenia placu w Wegierce\"/>
    </mc:Choice>
  </mc:AlternateContent>
  <xr:revisionPtr revIDLastSave="0" documentId="13_ncr:1_{B57254CF-4BA0-42FB-A13B-8AD9B086E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dmiar Węgier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3" i="1"/>
  <c r="E18" i="1"/>
  <c r="E16" i="1"/>
  <c r="E14" i="1"/>
  <c r="E11" i="1"/>
  <c r="E10" i="1"/>
</calcChain>
</file>

<file path=xl/sharedStrings.xml><?xml version="1.0" encoding="utf-8"?>
<sst xmlns="http://schemas.openxmlformats.org/spreadsheetml/2006/main" count="63" uniqueCount="50">
  <si>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</si>
  <si>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</si>
  <si>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</si>
  <si>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</si>
  <si>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</si>
  <si>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</si>
  <si>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</si>
  <si>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</si>
  <si>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D.04.00.00</t>
  </si>
  <si>
    <t>PODBUDOWY-Kod CPV-45233000-9</t>
  </si>
  <si>
    <t>D.04.01.01</t>
  </si>
  <si>
    <t>Koryto wraz z profilowaniem i zagęszczeniem podłoża</t>
  </si>
  <si>
    <t xml:space="preserve">D.04.01.01
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</si>
  <si>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</si>
  <si>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</si>
  <si>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</si>
  <si>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 xml:space="preserve">D.04.04.02
</t>
  </si>
  <si>
    <t>D.04.06.01</t>
  </si>
  <si>
    <t>Podbudowa z chudego betonu</t>
  </si>
  <si>
    <t xml:space="preserve">D.04.06.01
</t>
  </si>
  <si>
    <t>m</t>
  </si>
  <si>
    <t xml:space="preserve">D.03.06.01
</t>
  </si>
  <si>
    <t>D.08.00.00</t>
  </si>
  <si>
    <t>ELEMENTY ULIC-Kod CPV 45233000-9</t>
  </si>
  <si>
    <t>D.08.01.01</t>
  </si>
  <si>
    <t>Krawężniki betonowe</t>
  </si>
  <si>
    <t xml:space="preserve">D.08.01.01
</t>
  </si>
  <si>
    <t>D.08.03.01</t>
  </si>
  <si>
    <t>Obrzeża betonowe</t>
  </si>
  <si>
    <t>D.08.02.01</t>
  </si>
  <si>
    <t>Chodniki z brukowej kostki betonowej</t>
  </si>
  <si>
    <t>D.03.06.00</t>
  </si>
  <si>
    <t>Regulacja elementów urządzeń podziemnych -Kod CPV 45233000-9</t>
  </si>
  <si>
    <t>szt.</t>
  </si>
  <si>
    <t>D.01.02.04</t>
  </si>
  <si>
    <t>Rozbiórka elementów betonowych lub kamiennych</t>
  </si>
  <si>
    <t xml:space="preserve">D.01.02.04
</t>
  </si>
  <si>
    <t>Rozebranie krawęzników betonowych 15x30x100 wraz z wywozem
L=9,0</t>
  </si>
  <si>
    <t>Rozebranie obrzeży betonowych 8x20x100 wraz z wywozem
L=61,5+2,5+38,0+34,5+20,0+21,0+20,0+15,5+9,0</t>
  </si>
  <si>
    <t>Rozebranie trylinki wraz z wywozem
F=8,0*4,5+9,0*2,0+9,0*1,5+12,0*1,5+48,0*1,5+63,3</t>
  </si>
  <si>
    <t>Wykonanie koryta  w gruncie kat. II-IV mechanicznie,wraz z profilowaniem i zagęszczeniem podłoża , głębokość koryta 30cm,
F=8,0*4,5+21,0*1,0+1,5*9,0+12,0*1,5+48,0*1,5+1,6*18,0+12,0</t>
  </si>
  <si>
    <t>Wykonanie podbudowy z chudego betonu o wytrzymałości  Rm 6,0-9,0 MPa ,grubość warstwy 20cm
F=8,0*4,5+21,0*1,0+1,5*9,0+12,0*1,5+48,0*1,5+1,6*18,0+12,0</t>
  </si>
  <si>
    <t>Wykonanie podbudowy z mieszanki niezwiązanej frakcji 0-31,5mm w-wa górna grubość po zagęszczeniu 10cm  
F=8,0*4,5+9,0*2,0+9,0*1,5+12,0*1,5+48,0*1,5+63,3</t>
  </si>
  <si>
    <t>Ustawienie krawężników o wym. 15x30 cm na ławie betonowej z oporem,beton C8/10  
L=6,0</t>
  </si>
  <si>
    <t>Ustawienie obrzeży  o wym. 8x30 cm na ławie betonowej z oporem z beton C8/10 spoiny wypełnione zaprawą cementową 
L=17,0+22,0+120,0+22,0</t>
  </si>
  <si>
    <t>Wykonanie chodnika z kostki brukowej betonowej szarej gr,4cm na podsypce cementowo-piakowej gr,4cm z wypełnieniem spoin piaskiem 
F=9,0*1,5+12,0*1,5+48,0*1,5+12,0</t>
  </si>
  <si>
    <t>Wykonanie chodnika z kostki brukowej betonowej  gr,6cm na podsypce cementowo-piakowej gr,6cm z wypełnieniem spoin piaskiem ,układanie na istniejącej trylince
F=21,0*6,0+0,5*(2,5+5,0)*35+0,5*(9,0+15,0)*4,0+28,0*8,0+0,5*(8,0+4,5)*15,0+41,0*4,5+7,0*9,0</t>
  </si>
  <si>
    <t>Regulacja pionowa studni  rewizyjnej fi 600 szt.5
Szt.=5</t>
  </si>
  <si>
    <t>na wykonanie utwardzenia placu kostka brukową</t>
  </si>
  <si>
    <t>w miejscowości Węgierka na działce nr 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</si>
</sst>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3" xfId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Fill="1" applyBorder="1" applyAlignment="1">
      <alignment horizontal="center"/>
    </xf>
    <xf numFmtId="0" fontId="1" fillId="2" borderId="3" xfId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3" fillId="3" borderId="0" xfId="0" applyFont="1" applyFill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3" xfId="1" applyBorder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1" fillId="0" borderId="3" xfId="1" applyBorder="1" applyAlignment="1">
      <alignment horizontal="center" vertical="center"/>
    </xf>
    <xf numFmtId="0" fontId="1" fillId="4" borderId="3" xfId="1" applyFill="1" applyBorder="1" applyAlignment="1">
      <alignment horizontal="left" vertical="top" wrapText="1"/>
    </xf>
    <xf numFmtId="2" fontId="1" fillId="0" borderId="3" xfId="1" applyNumberFormat="1" applyBorder="1"/>
    <xf numFmtId="0" fontId="1" fillId="0" borderId="3" xfId="1" applyBorder="1" applyAlignment="1">
      <alignment horizontal="left" vertical="top" wrapText="1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ill="1" applyBorder="1"/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L10" sqref="L10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49" t="s">
        <v>0</v>
      </c>
      <c r="B1" s="49"/>
      <c r="C1" s="49"/>
      <c r="D1" s="49"/>
      <c r="E1" s="49"/>
    </row>
    <row r="2" spans="1:12">
      <c r="A2" s="50" t="s">
        <v>48</v>
      </c>
      <c r="B2" s="50"/>
      <c r="C2" s="50"/>
      <c r="D2" s="50"/>
      <c r="E2" s="50"/>
    </row>
    <row r="3" spans="1:12">
      <c r="A3" s="50" t="s">
        <v>49</v>
      </c>
      <c r="B3" s="50"/>
      <c r="C3" s="50"/>
      <c r="D3" s="50"/>
      <c r="E3" s="50"/>
    </row>
    <row r="4" spans="1:12">
      <c r="A4" s="2"/>
      <c r="B4" s="2"/>
      <c r="C4" s="2"/>
      <c r="D4" s="2"/>
      <c r="E4" s="2"/>
    </row>
    <row r="5" spans="1:12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</row>
    <row r="7" spans="1:12">
      <c r="A7" s="8"/>
      <c r="B7" s="9" t="s">
        <v>6</v>
      </c>
      <c r="C7" s="10" t="s">
        <v>7</v>
      </c>
      <c r="D7" s="11"/>
      <c r="E7" s="12"/>
    </row>
    <row r="8" spans="1:12">
      <c r="A8" s="19"/>
      <c r="B8" s="20" t="s">
        <v>34</v>
      </c>
      <c r="C8" s="46" t="s">
        <v>35</v>
      </c>
      <c r="D8" s="47"/>
      <c r="E8" s="47"/>
      <c r="F8" s="48"/>
      <c r="J8" s="21"/>
    </row>
    <row r="9" spans="1:12" ht="38.25">
      <c r="A9" s="19">
        <v>1</v>
      </c>
      <c r="B9" s="22" t="s">
        <v>36</v>
      </c>
      <c r="C9" s="23" t="s">
        <v>37</v>
      </c>
      <c r="D9" s="24" t="s">
        <v>20</v>
      </c>
      <c r="E9" s="25">
        <v>9</v>
      </c>
    </row>
    <row r="10" spans="1:12" ht="38.25">
      <c r="A10" s="19">
        <v>2</v>
      </c>
      <c r="B10" s="22" t="s">
        <v>36</v>
      </c>
      <c r="C10" s="23" t="s">
        <v>38</v>
      </c>
      <c r="D10" s="24" t="s">
        <v>20</v>
      </c>
      <c r="E10" s="25">
        <f>61.5+2.5+38+34.5+20+21+20+15.5+9</f>
        <v>222</v>
      </c>
    </row>
    <row r="11" spans="1:12" ht="25.5">
      <c r="A11" s="19">
        <v>3</v>
      </c>
      <c r="B11" s="22" t="s">
        <v>36</v>
      </c>
      <c r="C11" s="23" t="s">
        <v>39</v>
      </c>
      <c r="D11" s="13" t="s">
        <v>13</v>
      </c>
      <c r="E11" s="25">
        <f>8*4.5+9*2+9*1.5+12*1.5+48*1.5+63.3</f>
        <v>220.8</v>
      </c>
    </row>
    <row r="12" spans="1:12">
      <c r="A12" s="14"/>
      <c r="B12" s="15" t="s">
        <v>8</v>
      </c>
      <c r="C12" s="16" t="s">
        <v>9</v>
      </c>
      <c r="D12" s="17"/>
      <c r="E12" s="18"/>
    </row>
    <row r="13" spans="1:12">
      <c r="A13" s="19"/>
      <c r="B13" s="20" t="s">
        <v>10</v>
      </c>
      <c r="C13" s="46" t="s">
        <v>11</v>
      </c>
      <c r="D13" s="47"/>
      <c r="E13" s="47"/>
      <c r="F13" s="48"/>
      <c r="G13" s="26"/>
      <c r="J13" s="21"/>
    </row>
    <row r="14" spans="1:12" ht="63.75">
      <c r="A14" s="19">
        <v>4</v>
      </c>
      <c r="B14" s="22" t="s">
        <v>12</v>
      </c>
      <c r="C14" s="23" t="s">
        <v>40</v>
      </c>
      <c r="D14" s="13" t="s">
        <v>13</v>
      </c>
      <c r="E14" s="25">
        <f>8*4.5+21*1+1.5*9+12*1.5+48*1.5+1.6*18+12</f>
        <v>201.3</v>
      </c>
      <c r="F14" s="27"/>
      <c r="G14" s="26"/>
    </row>
    <row r="15" spans="1:12">
      <c r="A15" s="19"/>
      <c r="B15" s="20" t="s">
        <v>17</v>
      </c>
      <c r="C15" s="46" t="s">
        <v>18</v>
      </c>
      <c r="D15" s="47"/>
      <c r="E15" s="47"/>
      <c r="F15" s="48"/>
      <c r="G15" s="26"/>
    </row>
    <row r="16" spans="1:12" ht="51.75" customHeight="1">
      <c r="A16" s="19">
        <v>5</v>
      </c>
      <c r="B16" s="22" t="s">
        <v>19</v>
      </c>
      <c r="C16" s="23" t="s">
        <v>41</v>
      </c>
      <c r="D16" s="13" t="s">
        <v>13</v>
      </c>
      <c r="E16" s="28">
        <f>8*4.5+21*1+1.5*9+12*1.5+48*1.5+1.6*18+12</f>
        <v>201.3</v>
      </c>
      <c r="F16" s="29"/>
      <c r="G16" s="29"/>
      <c r="L16" s="30"/>
    </row>
    <row r="17" spans="1:7">
      <c r="A17" s="19"/>
      <c r="B17" s="20" t="s">
        <v>14</v>
      </c>
      <c r="C17" s="46" t="s">
        <v>15</v>
      </c>
      <c r="D17" s="47"/>
      <c r="E17" s="48"/>
      <c r="F17" s="29"/>
      <c r="G17" s="29"/>
    </row>
    <row r="18" spans="1:7" ht="38.25">
      <c r="A18" s="19">
        <v>6</v>
      </c>
      <c r="B18" s="22" t="s">
        <v>16</v>
      </c>
      <c r="C18" s="23" t="s">
        <v>42</v>
      </c>
      <c r="D18" s="13" t="s">
        <v>13</v>
      </c>
      <c r="E18" s="28">
        <f>8*4.5+9*2+9*1.5+12*1.5+48*1.5+63.3</f>
        <v>220.8</v>
      </c>
      <c r="F18" s="29"/>
      <c r="G18" s="29"/>
    </row>
    <row r="19" spans="1:7">
      <c r="A19" s="31"/>
      <c r="B19" s="15" t="s">
        <v>22</v>
      </c>
      <c r="C19" s="32" t="s">
        <v>23</v>
      </c>
      <c r="D19" s="15"/>
      <c r="E19" s="33"/>
    </row>
    <row r="20" spans="1:7" ht="14.25">
      <c r="A20" s="38"/>
      <c r="B20" s="39" t="s">
        <v>24</v>
      </c>
      <c r="C20" s="40" t="s">
        <v>25</v>
      </c>
      <c r="D20" s="41"/>
      <c r="E20" s="42"/>
    </row>
    <row r="21" spans="1:7" ht="38.25">
      <c r="A21" s="43">
        <v>7</v>
      </c>
      <c r="B21" s="35" t="s">
        <v>26</v>
      </c>
      <c r="C21" s="35" t="s">
        <v>43</v>
      </c>
      <c r="D21" s="44" t="s">
        <v>20</v>
      </c>
      <c r="E21" s="45">
        <v>6</v>
      </c>
    </row>
    <row r="22" spans="1:7" ht="14.25">
      <c r="A22" s="38"/>
      <c r="B22" s="39" t="s">
        <v>27</v>
      </c>
      <c r="C22" s="40" t="s">
        <v>28</v>
      </c>
      <c r="D22" s="41"/>
      <c r="E22" s="42"/>
    </row>
    <row r="23" spans="1:7" ht="51">
      <c r="A23" s="43">
        <v>8</v>
      </c>
      <c r="B23" s="35" t="s">
        <v>26</v>
      </c>
      <c r="C23" s="35" t="s">
        <v>44</v>
      </c>
      <c r="D23" s="44" t="s">
        <v>20</v>
      </c>
      <c r="E23" s="45">
        <f>17+22+120+22</f>
        <v>181</v>
      </c>
    </row>
    <row r="24" spans="1:7" ht="14.25">
      <c r="A24" s="38"/>
      <c r="B24" s="39" t="s">
        <v>29</v>
      </c>
      <c r="C24" s="40" t="s">
        <v>30</v>
      </c>
      <c r="D24" s="41"/>
      <c r="E24" s="42"/>
    </row>
    <row r="25" spans="1:7" ht="51">
      <c r="A25" s="43">
        <v>9</v>
      </c>
      <c r="B25" s="35" t="s">
        <v>26</v>
      </c>
      <c r="C25" s="35" t="s">
        <v>45</v>
      </c>
      <c r="D25" s="7" t="s">
        <v>13</v>
      </c>
      <c r="E25" s="45">
        <f>9*1.5+12*1.5+48*1.5+12</f>
        <v>115.5</v>
      </c>
    </row>
    <row r="26" spans="1:7" ht="63.75">
      <c r="A26" s="43">
        <v>10</v>
      </c>
      <c r="B26" s="35" t="s">
        <v>26</v>
      </c>
      <c r="C26" s="35" t="s">
        <v>46</v>
      </c>
      <c r="D26" s="7" t="s">
        <v>13</v>
      </c>
      <c r="E26" s="45">
        <f>21*6+0.5*(2.5+5)*35+0.5*(9+15)*4+28*8+0.5*(8+4.5)*15+41*4.5+7*9</f>
        <v>870.5</v>
      </c>
    </row>
    <row r="27" spans="1:7" ht="25.5">
      <c r="A27" s="31"/>
      <c r="B27" s="15" t="s">
        <v>31</v>
      </c>
      <c r="C27" s="32" t="s">
        <v>32</v>
      </c>
      <c r="D27" s="15"/>
      <c r="E27" s="33"/>
    </row>
    <row r="28" spans="1:7" ht="25.5">
      <c r="A28" s="34">
        <v>11</v>
      </c>
      <c r="B28" s="37" t="s">
        <v>21</v>
      </c>
      <c r="C28" s="37" t="s">
        <v>47</v>
      </c>
      <c r="D28" s="7" t="s">
        <v>33</v>
      </c>
      <c r="E28" s="36">
        <v>5</v>
      </c>
    </row>
  </sheetData>
  <mergeCells count="7">
    <mergeCell ref="C17:E17"/>
    <mergeCell ref="A1:E1"/>
    <mergeCell ref="A2:E2"/>
    <mergeCell ref="A3:E3"/>
    <mergeCell ref="C8:F8"/>
    <mergeCell ref="C13:F13"/>
    <mergeCell ref="C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Węgierka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 Gdula</cp:lastModifiedBy>
  <dcterms:created xsi:type="dcterms:W3CDTF">2023-06-21T07:43:17Z</dcterms:created>
  <dcterms:modified xsi:type="dcterms:W3CDTF">2023-08-08T10:54:43Z</dcterms:modified>
</cp:coreProperties>
</file>