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/>
  </bookViews>
  <sheets>
    <sheet name="przedmiar Czastkowice" sheetId="7" r:id="rId1"/>
  </sheets>
  <definedNames>
    <definedName name="_xlnm.Print_Area" localSheetId="0">'przedmiar Czastkowice'!$A$1:$I$27</definedName>
  </definedNames>
  <calcPr calcId="152511"/>
</workbook>
</file>

<file path=xl/calcChain.xml><?xml version="1.0" encoding="utf-8"?>
<calcChain xmlns="http://schemas.openxmlformats.org/spreadsheetml/2006/main">
  <c r="E27" i="7" l="1"/>
  <c r="E25" i="7"/>
  <c r="E11" i="7"/>
  <c r="E22" i="7" l="1"/>
  <c r="E20" i="7"/>
  <c r="E14" i="7"/>
  <c r="E18" i="7"/>
  <c r="E17" i="7"/>
</calcChain>
</file>

<file path=xl/sharedStrings.xml><?xml version="1.0" encoding="utf-8"?>
<sst xmlns="http://schemas.openxmlformats.org/spreadsheetml/2006/main" count="59" uniqueCount="53">
  <si>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</si>
  <si>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</si>
  <si>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</si>
  <si>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</si>
  <si>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</si>
  <si>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</si>
  <si>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</si>
  <si>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</si>
  <si>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</si>
  <si>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</si>
  <si>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</si>
  <si>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</si>
  <si>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</si>
  <si>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</si>
  <si>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PODBUDOWY-Kod CPV-45233000-9</t>
  </si>
  <si>
    <t>D.04.01.01</t>
  </si>
  <si>
    <t>Koryto wraz z profilowaniem i zagęszczeniem podłoża</t>
  </si>
  <si>
    <t>D.04.01.01
KNNR 6
0101-0300</t>
  </si>
  <si>
    <t>D.04.01.02
KNNR 6
0103-0100</t>
  </si>
  <si>
    <t>D.04.04.01</t>
  </si>
  <si>
    <t>Pobudowa z kruszywa naturalnego stabilizowanego mechanicznie</t>
  </si>
  <si>
    <t>D.04.04.02</t>
  </si>
  <si>
    <t>Podbudowa z kruszywa łamanego stabilizowanego mechanicznie</t>
  </si>
  <si>
    <t>NAWIERZCHNIA-Kod CPV 45233000-9</t>
  </si>
  <si>
    <t>D.04.04.01
KNNR 6
0112-0500</t>
  </si>
  <si>
    <t>D.04.04.02
KNNR 6
0113-0500</t>
  </si>
  <si>
    <t>D.05.02.00</t>
  </si>
  <si>
    <t>D.05.02.01</t>
  </si>
  <si>
    <t>Nawierzchnia z tłucznia</t>
  </si>
  <si>
    <t xml:space="preserve">D.05.02.01
KNNR 6/
0204-0500
</t>
  </si>
  <si>
    <t>D.05.03.05</t>
  </si>
  <si>
    <t>Nawierzchnia z betonu asfaltowego</t>
  </si>
  <si>
    <t>na wykonanie przebudowy drogi na dz.nr.175</t>
  </si>
  <si>
    <t>w miejscowości Cząstkowice  w km 0+000-0+478</t>
  </si>
  <si>
    <t>D.02.00.00</t>
  </si>
  <si>
    <t>ROBOTY ZIEMNE-Kod CPV-45112000-5</t>
  </si>
  <si>
    <r>
      <t>m</t>
    </r>
    <r>
      <rPr>
        <vertAlign val="superscript"/>
        <sz val="10"/>
        <rFont val="Arial"/>
        <family val="2"/>
        <charset val="238"/>
      </rPr>
      <t>3</t>
    </r>
  </si>
  <si>
    <t>Wykonanie koryta na całej szer. jezdni w gruncie kat. II-IV mechanicznie, głębokość koryta 30cm,szer.3m w km 0+009 -0+478
F=469,0*3,0</t>
  </si>
  <si>
    <t>Profilowanie i zagęszczenie podłoża pod w-wy konstrukcyjne nawierzchni wykonywane mechanicznie  w km 0+000-0+478 szer.3,0 m
F=478,0*3,0</t>
  </si>
  <si>
    <t xml:space="preserve">Odtworzenie trasy w terenie równinnym (wyznaczenie pasa drogowego) w km 0+000-0+478
L=0,48
</t>
  </si>
  <si>
    <t>D.03.00.00</t>
  </si>
  <si>
    <t>ODWODNIENIE KORPUSU DROGOWEGO-Kod CPV 45230000-8</t>
  </si>
  <si>
    <t>D.03.01.01</t>
  </si>
  <si>
    <t>Przepusty pod koroną drogi</t>
  </si>
  <si>
    <t>D.03.01.01
KNR-2-33
0606-0100</t>
  </si>
  <si>
    <t>Wykonanie podbudowy z kruszywa naturalnego w-wa górna grubość po zagęszczeniu 10cm w km 0+000-0+478 szer,3,0m
F=(7,0+3,0)/2*9,0+469,0*3,0</t>
  </si>
  <si>
    <t>Wykonanie podbudowy z kruszywa łamanego- tłucznia kamiennego w-wa górna grubość po zagęszczeniu 10cm w km 0+000-0+478 szer.3,0m
F=(7,0+3,0)/2*9,0+469,0*3,0</t>
  </si>
  <si>
    <r>
      <t xml:space="preserve">Wykonanie ścianek czołowych przepustu o Ø60cm wraz z wykonaniem deskowania, fundamentu, zbrojenia i izolacji ścian lepikiem szt.2 w km 0+320
Objętość ścianki wlotu i wylotu=  0,39m3 </t>
    </r>
    <r>
      <rPr>
        <sz val="10"/>
        <rFont val="Arial"/>
        <family val="2"/>
        <charset val="238"/>
      </rPr>
      <t xml:space="preserve">
Objetość fundamentu = 0,57m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</t>
    </r>
    <r>
      <rPr>
        <sz val="10"/>
        <rFont val="Arial"/>
        <charset val="238"/>
      </rPr>
      <t xml:space="preserve"> 2*(0,39+0,57)
</t>
    </r>
  </si>
  <si>
    <t>D.02.03.01
KNNR-1
0202-1002</t>
  </si>
  <si>
    <t>Wykonanie nawierzchni z tłucznia kamiennego,w-wa górna, grubość w-wy po zagęszczeniu 7cm  w km 0+000- 0+453 szer.3,0
F=(7,0+3,0)/2*9,0+444,0*3,0</t>
  </si>
  <si>
    <t>Wykonanie nasypów mechanicznie w gruncie kat. III-IV z transportem urobku na nasyp samochodami  wraz z formowaniem i  zagęszczeniem gruntu w nasypie i zwilżenie w miarę potrzeby warstw zagęszczanych wodą w km 0+453-0+478
V=25,0*4,0*0,5</t>
  </si>
  <si>
    <t>Wykonanie nawierzchni z betonu asfaltowego AC 8S KR 1-2 w-wa ścieralna, grubość w-wy po zagęszczeniu 4cm w km 0+453-0+478 szer.3,0m 
F=25,0*3,0</t>
  </si>
  <si>
    <t xml:space="preserve">D.05.03.05.
KNNR 6/
0309-0205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</si>
</sst>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3" borderId="5" xfId="0" applyFont="1" applyFill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3" borderId="3" xfId="0" applyFont="1" applyFill="1" applyBorder="1" applyAlignment="1">
      <alignment horizontal="left" vertical="top" wrapText="1"/>
    </xf>
    <xf numFmtId="2" fontId="4" fillId="3" borderId="4" xfId="0" applyNumberFormat="1" applyFont="1" applyFill="1" applyBorder="1" applyAlignment="1">
      <alignment horizontal="right"/>
    </xf>
    <xf numFmtId="0" fontId="1" fillId="0" borderId="3" xfId="1" applyFont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3" fillId="0" borderId="2" xfId="1" applyFont="1" applyBorder="1" applyAlignment="1">
      <alignment horizontal="center" vertical="center" wrapText="1" readingOrder="1"/>
    </xf>
    <xf numFmtId="0" fontId="6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3" xfId="0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18" zoomScaleNormal="100" workbookViewId="0">
      <selection activeCell="A27" sqref="A27"/>
    </sheetView>
  </sheetViews>
  <sheetFormatPr defaultRowHeight="12.75"/>
  <cols>
    <col min="1" max="1" width="5.375" style="1" customWidth="1"/>
    <col min="2" max="2" width="9.875" style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64" t="s">
        <v>0</v>
      </c>
      <c r="B1" s="64"/>
      <c r="C1" s="64"/>
      <c r="D1" s="64"/>
      <c r="E1" s="64"/>
    </row>
    <row r="2" spans="1:12">
      <c r="A2" s="65" t="s">
        <v>32</v>
      </c>
      <c r="B2" s="65"/>
      <c r="C2" s="65"/>
      <c r="D2" s="65"/>
      <c r="E2" s="65"/>
    </row>
    <row r="3" spans="1:12">
      <c r="A3" s="65" t="s">
        <v>33</v>
      </c>
      <c r="B3" s="65"/>
      <c r="C3" s="65"/>
      <c r="D3" s="65"/>
      <c r="E3" s="65"/>
    </row>
    <row r="4" spans="1:12">
      <c r="A4" s="2"/>
      <c r="B4" s="2"/>
      <c r="C4" s="2"/>
      <c r="D4" s="2"/>
      <c r="E4" s="2"/>
    </row>
    <row r="5" spans="1:12" ht="38.25">
      <c r="A5" s="48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8"/>
      <c r="B7" s="9" t="s">
        <v>6</v>
      </c>
      <c r="C7" s="10" t="s">
        <v>7</v>
      </c>
      <c r="D7" s="11"/>
      <c r="E7" s="12"/>
      <c r="F7" s="5"/>
      <c r="G7" s="5"/>
    </row>
    <row r="8" spans="1:12">
      <c r="A8" s="13"/>
      <c r="B8" s="13" t="s">
        <v>8</v>
      </c>
      <c r="C8" s="14" t="s">
        <v>9</v>
      </c>
      <c r="D8" s="13"/>
      <c r="E8" s="13"/>
      <c r="F8" s="5"/>
      <c r="G8" s="5"/>
    </row>
    <row r="9" spans="1:12" ht="39.75" customHeight="1">
      <c r="A9" s="15">
        <v>1</v>
      </c>
      <c r="B9" s="16" t="s">
        <v>10</v>
      </c>
      <c r="C9" s="16" t="s">
        <v>39</v>
      </c>
      <c r="D9" s="13" t="s">
        <v>11</v>
      </c>
      <c r="E9" s="17">
        <v>0.48</v>
      </c>
      <c r="F9" s="5"/>
      <c r="G9" s="5"/>
    </row>
    <row r="10" spans="1:12" ht="12.75" customHeight="1">
      <c r="A10" s="15"/>
      <c r="B10" s="9" t="s">
        <v>34</v>
      </c>
      <c r="C10" s="10" t="s">
        <v>35</v>
      </c>
      <c r="D10" s="49"/>
      <c r="E10" s="50"/>
      <c r="F10" s="5"/>
      <c r="G10" s="5"/>
    </row>
    <row r="11" spans="1:12" ht="78" customHeight="1">
      <c r="A11" s="15">
        <v>2</v>
      </c>
      <c r="B11" s="33" t="s">
        <v>48</v>
      </c>
      <c r="C11" s="16" t="s">
        <v>50</v>
      </c>
      <c r="D11" s="13" t="s">
        <v>36</v>
      </c>
      <c r="E11" s="17">
        <f>25*4*0.5</f>
        <v>50</v>
      </c>
      <c r="F11" s="5"/>
      <c r="G11" s="5"/>
    </row>
    <row r="12" spans="1:12" ht="12.75" customHeight="1">
      <c r="A12" s="53"/>
      <c r="B12" s="9" t="s">
        <v>40</v>
      </c>
      <c r="C12" s="61" t="s">
        <v>41</v>
      </c>
      <c r="D12" s="62"/>
      <c r="E12" s="63"/>
      <c r="F12" s="5"/>
      <c r="G12" s="5"/>
    </row>
    <row r="13" spans="1:12" ht="12.75" customHeight="1">
      <c r="A13" s="54"/>
      <c r="B13" s="14" t="s">
        <v>42</v>
      </c>
      <c r="C13" s="55" t="s">
        <v>43</v>
      </c>
      <c r="D13" s="51"/>
      <c r="E13" s="51"/>
      <c r="F13" s="5"/>
      <c r="G13" s="5"/>
    </row>
    <row r="14" spans="1:12" ht="81.75" customHeight="1">
      <c r="A14" s="15">
        <v>3</v>
      </c>
      <c r="B14" s="18" t="s">
        <v>44</v>
      </c>
      <c r="C14" s="56" t="s">
        <v>47</v>
      </c>
      <c r="D14" s="57" t="s">
        <v>36</v>
      </c>
      <c r="E14" s="52">
        <f xml:space="preserve"> 2*(0.39+0.57)</f>
        <v>1.92</v>
      </c>
      <c r="F14" s="5"/>
      <c r="G14" s="5"/>
    </row>
    <row r="15" spans="1:12">
      <c r="A15" s="19"/>
      <c r="B15" s="20" t="s">
        <v>13</v>
      </c>
      <c r="C15" s="21" t="s">
        <v>14</v>
      </c>
      <c r="D15" s="22"/>
      <c r="E15" s="23"/>
      <c r="F15" s="5"/>
      <c r="G15" s="5"/>
    </row>
    <row r="16" spans="1:12">
      <c r="A16" s="24"/>
      <c r="B16" s="25" t="s">
        <v>15</v>
      </c>
      <c r="C16" s="58" t="s">
        <v>16</v>
      </c>
      <c r="D16" s="59"/>
      <c r="E16" s="59"/>
      <c r="F16" s="60"/>
      <c r="G16" s="26"/>
      <c r="J16" s="27"/>
    </row>
    <row r="17" spans="1:13" ht="51">
      <c r="A17" s="24">
        <v>4</v>
      </c>
      <c r="B17" s="18" t="s">
        <v>17</v>
      </c>
      <c r="C17" s="28" t="s">
        <v>37</v>
      </c>
      <c r="D17" s="13" t="s">
        <v>12</v>
      </c>
      <c r="E17" s="29">
        <f>469*3</f>
        <v>1407</v>
      </c>
      <c r="F17" s="30"/>
      <c r="G17" s="26"/>
    </row>
    <row r="18" spans="1:13" ht="51">
      <c r="A18" s="24">
        <v>5</v>
      </c>
      <c r="B18" s="18" t="s">
        <v>18</v>
      </c>
      <c r="C18" s="28" t="s">
        <v>38</v>
      </c>
      <c r="D18" s="13" t="s">
        <v>12</v>
      </c>
      <c r="E18" s="31">
        <f>478*3</f>
        <v>1434</v>
      </c>
      <c r="F18" s="32"/>
      <c r="G18" s="32"/>
    </row>
    <row r="19" spans="1:13">
      <c r="A19" s="24"/>
      <c r="B19" s="25" t="s">
        <v>19</v>
      </c>
      <c r="C19" s="58" t="s">
        <v>20</v>
      </c>
      <c r="D19" s="59"/>
      <c r="E19" s="59"/>
      <c r="F19" s="59"/>
      <c r="G19" s="60"/>
      <c r="J19" s="27"/>
    </row>
    <row r="20" spans="1:13" ht="51" customHeight="1">
      <c r="A20" s="24">
        <v>6</v>
      </c>
      <c r="B20" s="33" t="s">
        <v>24</v>
      </c>
      <c r="C20" s="28" t="s">
        <v>45</v>
      </c>
      <c r="D20" s="13" t="s">
        <v>12</v>
      </c>
      <c r="E20" s="34">
        <f>(7+3)/2*9+469*3</f>
        <v>1452</v>
      </c>
      <c r="F20" s="30"/>
      <c r="G20" s="30"/>
    </row>
    <row r="21" spans="1:13" ht="13.15" customHeight="1">
      <c r="A21" s="24"/>
      <c r="B21" s="25" t="s">
        <v>21</v>
      </c>
      <c r="C21" s="58" t="s">
        <v>22</v>
      </c>
      <c r="D21" s="59"/>
      <c r="E21" s="60"/>
      <c r="F21" s="32"/>
      <c r="G21" s="32"/>
    </row>
    <row r="22" spans="1:13" ht="51.75" customHeight="1">
      <c r="A22" s="24">
        <v>7</v>
      </c>
      <c r="B22" s="18" t="s">
        <v>25</v>
      </c>
      <c r="C22" s="28" t="s">
        <v>46</v>
      </c>
      <c r="D22" s="13" t="s">
        <v>12</v>
      </c>
      <c r="E22" s="31">
        <f>(7+3)/2*9+469*3</f>
        <v>1452</v>
      </c>
      <c r="F22" s="32"/>
      <c r="G22" s="32"/>
    </row>
    <row r="23" spans="1:13">
      <c r="A23" s="36"/>
      <c r="B23" s="20" t="s">
        <v>26</v>
      </c>
      <c r="C23" s="37" t="s">
        <v>23</v>
      </c>
      <c r="D23" s="20"/>
      <c r="E23" s="38"/>
      <c r="F23" s="5"/>
      <c r="G23" s="5"/>
    </row>
    <row r="24" spans="1:13" s="43" customFormat="1">
      <c r="A24" s="39"/>
      <c r="B24" s="40" t="s">
        <v>27</v>
      </c>
      <c r="C24" s="41" t="s">
        <v>28</v>
      </c>
      <c r="D24" s="40"/>
      <c r="E24" s="42"/>
      <c r="M24" s="44"/>
    </row>
    <row r="25" spans="1:13" ht="54" customHeight="1">
      <c r="A25" s="45">
        <v>8</v>
      </c>
      <c r="B25" s="35" t="s">
        <v>29</v>
      </c>
      <c r="C25" s="46" t="s">
        <v>49</v>
      </c>
      <c r="D25" s="13" t="s">
        <v>12</v>
      </c>
      <c r="E25" s="31">
        <f>(7+3)/2*9+444*3</f>
        <v>1377</v>
      </c>
      <c r="F25" s="5"/>
      <c r="G25" s="5"/>
      <c r="M25" s="6"/>
    </row>
    <row r="26" spans="1:13">
      <c r="A26" s="39"/>
      <c r="B26" s="40" t="s">
        <v>30</v>
      </c>
      <c r="C26" s="41" t="s">
        <v>31</v>
      </c>
      <c r="D26" s="40"/>
      <c r="E26" s="42"/>
    </row>
    <row r="27" spans="1:13" ht="51">
      <c r="A27" s="45">
        <v>9</v>
      </c>
      <c r="B27" s="35" t="s">
        <v>52</v>
      </c>
      <c r="C27" s="46" t="s">
        <v>51</v>
      </c>
      <c r="D27" s="7" t="s">
        <v>12</v>
      </c>
      <c r="E27" s="47">
        <f>25*3</f>
        <v>75</v>
      </c>
    </row>
  </sheetData>
  <mergeCells count="7">
    <mergeCell ref="C21:E21"/>
    <mergeCell ref="C12:E12"/>
    <mergeCell ref="A1:E1"/>
    <mergeCell ref="A2:E2"/>
    <mergeCell ref="A3:E3"/>
    <mergeCell ref="C16:F16"/>
    <mergeCell ref="C19:G19"/>
  </mergeCells>
  <pageMargins left="0.7" right="0.7" top="0.75" bottom="0.75" header="0.3" footer="0.3"/>
  <pageSetup paperSize="9" orientation="portrait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Czastkowice</vt:lpstr>
      <vt:lpstr>'przedmiar Czastkowice'!Obszar_wydruku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2015-09-03T09:58:40Z</cp:lastPrinted>
  <dcterms:created xsi:type="dcterms:W3CDTF">2015-08-30T18:37:51Z</dcterms:created>
  <dcterms:modified xsi:type="dcterms:W3CDTF">2015-09-03T09:58:58Z</dcterms:modified>
</cp:coreProperties>
</file>